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35" windowWidth="2073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6" i="1"/>
  <c r="A186" i="1"/>
  <c r="L185" i="1"/>
  <c r="L197" i="1" s="1"/>
  <c r="J185" i="1"/>
  <c r="J197" i="1" s="1"/>
  <c r="I185" i="1"/>
  <c r="I197" i="1" s="1"/>
  <c r="H185" i="1"/>
  <c r="H197" i="1" s="1"/>
  <c r="G185" i="1"/>
  <c r="G197" i="1" s="1"/>
  <c r="F185" i="1"/>
  <c r="F197" i="1" s="1"/>
  <c r="B177" i="1"/>
  <c r="A177" i="1"/>
  <c r="L176" i="1"/>
  <c r="J176" i="1"/>
  <c r="I176" i="1"/>
  <c r="H176" i="1"/>
  <c r="G176" i="1"/>
  <c r="F176" i="1"/>
  <c r="B167" i="1"/>
  <c r="A167" i="1"/>
  <c r="L166" i="1"/>
  <c r="L177" i="1" s="1"/>
  <c r="J166" i="1"/>
  <c r="J177" i="1" s="1"/>
  <c r="I166" i="1"/>
  <c r="I177" i="1" s="1"/>
  <c r="H166" i="1"/>
  <c r="H177" i="1" s="1"/>
  <c r="G166" i="1"/>
  <c r="G177" i="1" s="1"/>
  <c r="F166" i="1"/>
  <c r="F177" i="1" s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I90" i="1"/>
  <c r="H90" i="1"/>
  <c r="G90" i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I71" i="1"/>
  <c r="H71" i="1"/>
  <c r="G71" i="1"/>
  <c r="F71" i="1"/>
  <c r="B63" i="1"/>
  <c r="A63" i="1"/>
  <c r="L62" i="1"/>
  <c r="J62" i="1"/>
  <c r="I62" i="1"/>
  <c r="H62" i="1"/>
  <c r="G62" i="1"/>
  <c r="F62" i="1"/>
  <c r="B52" i="1"/>
  <c r="A52" i="1"/>
  <c r="L51" i="1"/>
  <c r="L63" i="1" s="1"/>
  <c r="J51" i="1"/>
  <c r="I51" i="1"/>
  <c r="H51" i="1"/>
  <c r="G51" i="1"/>
  <c r="G63" i="1" s="1"/>
  <c r="F51" i="1"/>
  <c r="F63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I13" i="1"/>
  <c r="H13" i="1"/>
  <c r="G13" i="1"/>
  <c r="G24" i="1" s="1"/>
  <c r="F13" i="1"/>
  <c r="J101" i="1" l="1"/>
  <c r="H101" i="1"/>
  <c r="I101" i="1"/>
  <c r="G101" i="1"/>
  <c r="G82" i="1"/>
  <c r="H82" i="1"/>
  <c r="I82" i="1"/>
  <c r="J82" i="1"/>
  <c r="F82" i="1"/>
  <c r="J63" i="1"/>
  <c r="H63" i="1"/>
  <c r="I63" i="1"/>
  <c r="J43" i="1"/>
  <c r="H43" i="1"/>
  <c r="I43" i="1"/>
  <c r="G43" i="1"/>
  <c r="F43" i="1"/>
  <c r="J24" i="1"/>
  <c r="F24" i="1"/>
  <c r="H24" i="1"/>
  <c r="I24" i="1"/>
  <c r="H198" i="1" l="1"/>
  <c r="J198" i="1"/>
  <c r="G198" i="1"/>
  <c r="I198" i="1"/>
  <c r="F198" i="1"/>
</calcChain>
</file>

<file path=xl/sharedStrings.xml><?xml version="1.0" encoding="utf-8"?>
<sst xmlns="http://schemas.openxmlformats.org/spreadsheetml/2006/main" count="298" uniqueCount="77">
  <si>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</si>
  <si>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</si>
  <si>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</si>
  <si>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</si>
  <si>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</si>
  <si>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</si>
  <si>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</si>
  <si>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</si>
  <si>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</si>
  <si>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</si>
  <si>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</si>
  <si>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</si>
  <si>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</si>
  <si>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</si>
  <si>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</si>
  <si>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</si>
  <si>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</si>
  <si>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</si>
  <si>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</si>
  <si>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</si>
  <si>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</si>
  <si>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</si>
  <si>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</si>
  <si>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</si>
  <si>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</si>
  <si>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</si>
  <si>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</si>
  <si>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</si>
  <si>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</si>
  <si>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</si>
  <si>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</si>
  <si>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</si>
  <si>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</si>
  <si>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</si>
  <si>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</si>
  <si>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</si>
  <si>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</si>
  <si>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</si>
  <si>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</si>
  <si>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</si>
  <si>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Хлеб пшеничный</t>
  </si>
  <si>
    <t>Яблоко №338</t>
  </si>
  <si>
    <t>Чай с лимоном №459</t>
  </si>
  <si>
    <t>Сыр порциями</t>
  </si>
  <si>
    <t>Булочка домашняя</t>
  </si>
  <si>
    <t>Каша рисовая с изюмом №177</t>
  </si>
  <si>
    <t>Чай с молоком или сливками №378</t>
  </si>
  <si>
    <t>МАСЛО СЛИВОЧНОЕ (ПОРЦИЯМИ) №14</t>
  </si>
  <si>
    <t>Омлет с морковью №214</t>
  </si>
  <si>
    <t>Рис припущенный №305</t>
  </si>
  <si>
    <t>Сосиски "Особые халяль"</t>
  </si>
  <si>
    <t>Каша гречневая №183</t>
  </si>
  <si>
    <t>Греча отварная №4,3</t>
  </si>
  <si>
    <t>Соус красный основной №422</t>
  </si>
  <si>
    <t>Суп  молочный с макаронными изделиями №120</t>
  </si>
  <si>
    <t>Каша жидкая молочная из манной крупы (181)</t>
  </si>
  <si>
    <t>Картофельное пюре №377</t>
  </si>
  <si>
    <t>Директор</t>
  </si>
  <si>
    <t>МБОУ "Бильтой-Юртовская СШ"</t>
  </si>
  <si>
    <t>Самбиева М.М.</t>
  </si>
  <si>
    <t>Суп картофельный с бобовыми №113</t>
  </si>
  <si>
    <t>Котлета куриная</t>
  </si>
  <si>
    <t>Греча отварная №4.3</t>
  </si>
  <si>
    <t>Рассольник домашний №95</t>
  </si>
  <si>
    <t>Рис отварной №304</t>
  </si>
  <si>
    <t>Борщ №81</t>
  </si>
  <si>
    <t>Капуста тушеная №380</t>
  </si>
  <si>
    <t>Сметана</t>
  </si>
  <si>
    <t>Суп с бобовыми (119)</t>
  </si>
  <si>
    <t>Суп картофельный №112</t>
  </si>
  <si>
    <t>Макаронные изделия отварные с маслом №203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</si>
  <si>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</si>
  <si>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</si>
  <si>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</si>
  <si>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</si>
  <si>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Плов с курицей №291</t>
  </si>
  <si>
    <t>Суп из овощей с фасолью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</si>
</sst>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E201" sqref="E2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58</v>
      </c>
      <c r="D1" s="52"/>
      <c r="E1" s="52"/>
      <c r="F1" s="12" t="s">
        <v>16</v>
      </c>
      <c r="G1" s="2" t="s">
        <v>17</v>
      </c>
      <c r="H1" s="53" t="s">
        <v>57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59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>
        <v>878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>
        <v>274</v>
      </c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30</v>
      </c>
      <c r="G12" s="43">
        <v>6.96</v>
      </c>
      <c r="H12" s="43">
        <v>8.8800000000000008</v>
      </c>
      <c r="I12" s="43">
        <v>0</v>
      </c>
      <c r="J12" s="43">
        <v>107.76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60</v>
      </c>
      <c r="F15" s="43">
        <v>200</v>
      </c>
      <c r="G15" s="43">
        <v>5.04</v>
      </c>
      <c r="H15" s="43">
        <v>2.86</v>
      </c>
      <c r="I15" s="43">
        <v>11.68</v>
      </c>
      <c r="J15" s="43">
        <v>92.6</v>
      </c>
      <c r="K15" s="44">
        <v>113</v>
      </c>
      <c r="L15" s="43"/>
    </row>
    <row r="16" spans="1:12" ht="15.75" thickBot="1" x14ac:dyDescent="0.3">
      <c r="A16" s="23"/>
      <c r="B16" s="15"/>
      <c r="C16" s="11"/>
      <c r="D16" s="7" t="s">
        <v>28</v>
      </c>
      <c r="E16" s="42" t="s">
        <v>61</v>
      </c>
      <c r="F16" s="43">
        <v>90</v>
      </c>
      <c r="G16" s="43">
        <v>8.58</v>
      </c>
      <c r="H16" s="43">
        <v>16.25</v>
      </c>
      <c r="I16" s="43">
        <v>25.28</v>
      </c>
      <c r="J16" s="43">
        <v>281.69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62</v>
      </c>
      <c r="F17" s="43">
        <v>150</v>
      </c>
      <c r="G17" s="43">
        <v>8.59</v>
      </c>
      <c r="H17" s="43">
        <v>6.09</v>
      </c>
      <c r="I17" s="43">
        <v>38.64</v>
      </c>
      <c r="J17" s="43">
        <v>243.73</v>
      </c>
      <c r="K17" s="41">
        <v>4.3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0.03</v>
      </c>
      <c r="H18" s="43">
        <v>0.1</v>
      </c>
      <c r="I18" s="43">
        <v>9.5</v>
      </c>
      <c r="J18" s="43">
        <v>39.020000000000003</v>
      </c>
      <c r="K18" s="44">
        <v>459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75</v>
      </c>
      <c r="G19" s="43">
        <v>5.92</v>
      </c>
      <c r="H19" s="43">
        <v>0.75</v>
      </c>
      <c r="I19" s="43">
        <v>36.22</v>
      </c>
      <c r="J19" s="43">
        <v>176.25</v>
      </c>
      <c r="K19" s="44">
        <v>878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28.160000000000004</v>
      </c>
      <c r="H23" s="19">
        <f t="shared" si="2"/>
        <v>26.05</v>
      </c>
      <c r="I23" s="19">
        <f t="shared" si="2"/>
        <v>121.32</v>
      </c>
      <c r="J23" s="19">
        <f t="shared" si="2"/>
        <v>833.29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1315</v>
      </c>
      <c r="G24" s="32">
        <f t="shared" ref="G24:J24" si="4">G13+G23</f>
        <v>54.09</v>
      </c>
      <c r="H24" s="32">
        <f t="shared" si="4"/>
        <v>48.480000000000004</v>
      </c>
      <c r="I24" s="32">
        <f t="shared" si="4"/>
        <v>242.35999999999999</v>
      </c>
      <c r="J24" s="32">
        <f t="shared" si="4"/>
        <v>1623.98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>
        <v>878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 t="s">
        <v>47</v>
      </c>
      <c r="F30" s="43">
        <v>10</v>
      </c>
      <c r="G30" s="43">
        <v>0.08</v>
      </c>
      <c r="H30" s="43">
        <v>8.1999999999999993</v>
      </c>
      <c r="I30" s="43">
        <v>0.13</v>
      </c>
      <c r="J30" s="43">
        <v>74.64</v>
      </c>
      <c r="K30" s="44">
        <v>14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63</v>
      </c>
      <c r="F34" s="43">
        <v>200</v>
      </c>
      <c r="G34" s="43">
        <v>2</v>
      </c>
      <c r="H34" s="43">
        <v>4.0599999999999996</v>
      </c>
      <c r="I34" s="43">
        <v>7.34</v>
      </c>
      <c r="J34" s="43">
        <v>73.900000000000006</v>
      </c>
      <c r="K34" s="44">
        <v>95</v>
      </c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3.64</v>
      </c>
      <c r="H36" s="43">
        <v>5.37</v>
      </c>
      <c r="I36" s="43">
        <v>36.69</v>
      </c>
      <c r="J36" s="43">
        <v>209.65</v>
      </c>
      <c r="K36" s="44">
        <v>304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42</v>
      </c>
      <c r="F37" s="43">
        <v>200</v>
      </c>
      <c r="G37" s="43">
        <v>0.03</v>
      </c>
      <c r="H37" s="43">
        <v>0.1</v>
      </c>
      <c r="I37" s="43">
        <v>9.5</v>
      </c>
      <c r="J37" s="43">
        <v>39.020000000000003</v>
      </c>
      <c r="K37" s="44">
        <v>459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100</v>
      </c>
      <c r="G38" s="43">
        <v>7.89</v>
      </c>
      <c r="H38" s="43">
        <v>1</v>
      </c>
      <c r="I38" s="43">
        <v>48.29</v>
      </c>
      <c r="J38" s="43">
        <v>176.25</v>
      </c>
      <c r="K38" s="44">
        <v>878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50</v>
      </c>
      <c r="F40" s="43">
        <v>100</v>
      </c>
      <c r="G40" s="43">
        <v>9.5</v>
      </c>
      <c r="H40" s="43">
        <v>13.5</v>
      </c>
      <c r="I40" s="43">
        <v>2.74</v>
      </c>
      <c r="J40" s="43">
        <v>170.46</v>
      </c>
      <c r="K40" s="44">
        <v>405</v>
      </c>
      <c r="L40" s="43"/>
    </row>
    <row r="41" spans="1:12" ht="15" x14ac:dyDescent="0.25">
      <c r="A41" s="14"/>
      <c r="B41" s="15"/>
      <c r="C41" s="11"/>
      <c r="D41" s="6"/>
      <c r="E41" s="42" t="s">
        <v>43</v>
      </c>
      <c r="F41" s="43">
        <v>30</v>
      </c>
      <c r="G41" s="43">
        <v>6.96</v>
      </c>
      <c r="H41" s="43">
        <v>8.8800000000000008</v>
      </c>
      <c r="I41" s="43">
        <v>0</v>
      </c>
      <c r="J41" s="43">
        <v>107.76</v>
      </c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30.020000000000003</v>
      </c>
      <c r="H42" s="19">
        <f t="shared" ref="H42" si="11">SUM(H33:H41)</f>
        <v>32.910000000000004</v>
      </c>
      <c r="I42" s="19">
        <f t="shared" ref="I42" si="12">SUM(I33:I41)</f>
        <v>104.55999999999999</v>
      </c>
      <c r="J42" s="19">
        <f t="shared" ref="J42:L42" si="13">SUM(J33:J41)</f>
        <v>777.04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1390</v>
      </c>
      <c r="G43" s="32">
        <f t="shared" ref="G43" si="14">G32+G42</f>
        <v>47.1</v>
      </c>
      <c r="H43" s="32">
        <f t="shared" ref="H43" si="15">H32+H42</f>
        <v>54.84</v>
      </c>
      <c r="I43" s="32">
        <f t="shared" ref="I43" si="16">I32+I42</f>
        <v>237.87</v>
      </c>
      <c r="J43" s="32">
        <f t="shared" ref="J43:L43" si="17">J32+J42</f>
        <v>1518.5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>
        <v>878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41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 t="s">
        <v>44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>
        <v>274</v>
      </c>
      <c r="L49" s="43"/>
    </row>
    <row r="50" spans="1:12" ht="15" x14ac:dyDescent="0.25">
      <c r="A50" s="23"/>
      <c r="B50" s="15"/>
      <c r="C50" s="11"/>
      <c r="D50" s="6"/>
      <c r="E50" s="42" t="s">
        <v>47</v>
      </c>
      <c r="F50" s="43">
        <v>10</v>
      </c>
      <c r="G50" s="43">
        <v>0.08</v>
      </c>
      <c r="H50" s="43">
        <v>8.1999999999999993</v>
      </c>
      <c r="I50" s="43">
        <v>0.13</v>
      </c>
      <c r="J50" s="43">
        <v>74.64</v>
      </c>
      <c r="K50" s="44">
        <v>14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17.249999999999996</v>
      </c>
      <c r="H51" s="19">
        <f>SUM(H44:H50)</f>
        <v>26.46</v>
      </c>
      <c r="I51" s="19">
        <f>SUM(I44:I50)</f>
        <v>96.659999999999982</v>
      </c>
      <c r="J51" s="19">
        <f>SUM(J44:J50)</f>
        <v>694.71999999999991</v>
      </c>
      <c r="K51" s="25"/>
      <c r="L51" s="19">
        <f t="shared" ref="L51" si="18">SUM(L44:L50)</f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250</v>
      </c>
      <c r="G53" s="43">
        <v>11.1</v>
      </c>
      <c r="H53" s="43">
        <v>10.85</v>
      </c>
      <c r="I53" s="43">
        <v>8.56</v>
      </c>
      <c r="J53" s="43">
        <v>176.29</v>
      </c>
      <c r="K53" s="44">
        <v>81</v>
      </c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0.03</v>
      </c>
      <c r="H56" s="43">
        <v>0.1</v>
      </c>
      <c r="I56" s="43">
        <v>9.5</v>
      </c>
      <c r="J56" s="43">
        <v>39.020000000000003</v>
      </c>
      <c r="K56" s="44">
        <v>459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40</v>
      </c>
      <c r="F57" s="43">
        <v>100</v>
      </c>
      <c r="G57" s="43">
        <v>7.89</v>
      </c>
      <c r="H57" s="43">
        <v>1</v>
      </c>
      <c r="I57" s="43">
        <v>48.29</v>
      </c>
      <c r="J57" s="43">
        <v>176.25</v>
      </c>
      <c r="K57" s="44">
        <v>878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 t="s">
        <v>66</v>
      </c>
      <c r="F59" s="43">
        <v>127</v>
      </c>
      <c r="G59" s="43">
        <v>3</v>
      </c>
      <c r="H59" s="43">
        <v>5.0999999999999996</v>
      </c>
      <c r="I59" s="43">
        <v>11.4</v>
      </c>
      <c r="J59" s="43">
        <v>103.5</v>
      </c>
      <c r="K59" s="44">
        <v>380</v>
      </c>
      <c r="L59" s="43"/>
    </row>
    <row r="60" spans="1:12" ht="15" x14ac:dyDescent="0.25">
      <c r="A60" s="23"/>
      <c r="B60" s="15"/>
      <c r="C60" s="11"/>
      <c r="D60" s="6"/>
      <c r="E60" s="42" t="s">
        <v>43</v>
      </c>
      <c r="F60" s="43">
        <v>30</v>
      </c>
      <c r="G60" s="43">
        <v>6.96</v>
      </c>
      <c r="H60" s="43">
        <v>8.85</v>
      </c>
      <c r="I60" s="43">
        <v>0</v>
      </c>
      <c r="J60" s="43">
        <v>107.76</v>
      </c>
      <c r="K60" s="44"/>
      <c r="L60" s="43"/>
    </row>
    <row r="61" spans="1:12" ht="15" x14ac:dyDescent="0.25">
      <c r="A61" s="23"/>
      <c r="B61" s="15"/>
      <c r="C61" s="11"/>
      <c r="D61" s="6"/>
      <c r="E61" s="42" t="s">
        <v>67</v>
      </c>
      <c r="F61" s="43">
        <v>10</v>
      </c>
      <c r="G61" s="43">
        <v>0.25</v>
      </c>
      <c r="H61" s="43">
        <v>2</v>
      </c>
      <c r="I61" s="43">
        <v>0.34</v>
      </c>
      <c r="J61" s="43">
        <v>20.399999999999999</v>
      </c>
      <c r="K61" s="44"/>
      <c r="L61" s="43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SUM(F52:F61)</f>
        <v>717</v>
      </c>
      <c r="G62" s="19">
        <f>SUM(G52:G61)</f>
        <v>29.23</v>
      </c>
      <c r="H62" s="19">
        <f>SUM(H52:H61)</f>
        <v>27.9</v>
      </c>
      <c r="I62" s="19">
        <f>SUM(I52:I61)</f>
        <v>78.09</v>
      </c>
      <c r="J62" s="19">
        <f>SUM(J52:J61)</f>
        <v>623.22</v>
      </c>
      <c r="K62" s="25"/>
      <c r="L62" s="19">
        <f>SUM(L52:L61)</f>
        <v>0</v>
      </c>
    </row>
    <row r="63" spans="1:12" ht="15.75" customHeight="1" x14ac:dyDescent="0.2">
      <c r="A63" s="29">
        <f>A44</f>
        <v>1</v>
      </c>
      <c r="B63" s="30">
        <f>B44</f>
        <v>3</v>
      </c>
      <c r="C63" s="54" t="s">
        <v>4</v>
      </c>
      <c r="D63" s="55"/>
      <c r="E63" s="31"/>
      <c r="F63" s="32">
        <f>F51+F62</f>
        <v>1227</v>
      </c>
      <c r="G63" s="32">
        <f>G51+G62</f>
        <v>46.48</v>
      </c>
      <c r="H63" s="32">
        <f>H51+H62</f>
        <v>54.36</v>
      </c>
      <c r="I63" s="32">
        <f>I51+I62</f>
        <v>174.75</v>
      </c>
      <c r="J63" s="32">
        <f>J51+J62</f>
        <v>1317.94</v>
      </c>
      <c r="K63" s="32"/>
      <c r="L63" s="32">
        <f>L51+L62</f>
        <v>0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9" t="s">
        <v>49</v>
      </c>
      <c r="F64" s="40">
        <v>200</v>
      </c>
      <c r="G64" s="40">
        <v>4.8499999999999996</v>
      </c>
      <c r="H64" s="40">
        <v>5.73</v>
      </c>
      <c r="I64" s="40">
        <v>48.89</v>
      </c>
      <c r="J64" s="40">
        <v>266.52999999999997</v>
      </c>
      <c r="K64" s="41">
        <v>305</v>
      </c>
      <c r="L64" s="40"/>
    </row>
    <row r="65" spans="1:12" ht="15" x14ac:dyDescent="0.2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 t="s">
        <v>46</v>
      </c>
      <c r="F66" s="43">
        <v>200</v>
      </c>
      <c r="G66" s="43">
        <v>1.52</v>
      </c>
      <c r="H66" s="43">
        <v>1.35</v>
      </c>
      <c r="I66" s="43">
        <v>15.9</v>
      </c>
      <c r="J66" s="43">
        <v>81.83</v>
      </c>
      <c r="K66" s="44">
        <v>378</v>
      </c>
      <c r="L66" s="43"/>
    </row>
    <row r="67" spans="1:12" ht="15" x14ac:dyDescent="0.25">
      <c r="A67" s="23"/>
      <c r="B67" s="15"/>
      <c r="C67" s="11"/>
      <c r="D67" s="7" t="s">
        <v>23</v>
      </c>
      <c r="E67" s="42" t="s">
        <v>40</v>
      </c>
      <c r="F67" s="43">
        <v>100</v>
      </c>
      <c r="G67" s="43">
        <v>7.89</v>
      </c>
      <c r="H67" s="43">
        <v>1</v>
      </c>
      <c r="I67" s="43">
        <v>48.29</v>
      </c>
      <c r="J67" s="43">
        <v>176.25</v>
      </c>
      <c r="K67" s="44">
        <v>878</v>
      </c>
      <c r="L67" s="43"/>
    </row>
    <row r="68" spans="1:12" ht="15" x14ac:dyDescent="0.25">
      <c r="A68" s="23"/>
      <c r="B68" s="15"/>
      <c r="C68" s="11"/>
      <c r="D68" s="7" t="s">
        <v>24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 t="s">
        <v>43</v>
      </c>
      <c r="F69" s="43">
        <v>30</v>
      </c>
      <c r="G69" s="43">
        <v>6.96</v>
      </c>
      <c r="H69" s="43">
        <v>8.8800000000000008</v>
      </c>
      <c r="I69" s="43">
        <v>0</v>
      </c>
      <c r="J69" s="43">
        <v>107.76</v>
      </c>
      <c r="K69" s="44"/>
      <c r="L69" s="43"/>
    </row>
    <row r="70" spans="1:12" ht="15" x14ac:dyDescent="0.25">
      <c r="A70" s="23"/>
      <c r="B70" s="15"/>
      <c r="C70" s="11"/>
      <c r="D70" s="6"/>
      <c r="E70" s="42" t="s">
        <v>50</v>
      </c>
      <c r="F70" s="43">
        <v>100</v>
      </c>
      <c r="G70" s="43">
        <v>9.5</v>
      </c>
      <c r="H70" s="43">
        <v>13.5</v>
      </c>
      <c r="I70" s="43">
        <v>2.74</v>
      </c>
      <c r="J70" s="43">
        <v>170.46</v>
      </c>
      <c r="K70" s="44">
        <v>405</v>
      </c>
      <c r="L70" s="43"/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630</v>
      </c>
      <c r="G71" s="19">
        <f t="shared" ref="G71" si="19">SUM(G64:G70)</f>
        <v>30.72</v>
      </c>
      <c r="H71" s="19">
        <f t="shared" ref="H71" si="20">SUM(H64:H70)</f>
        <v>30.46</v>
      </c>
      <c r="I71" s="19">
        <f t="shared" ref="I71" si="21">SUM(I64:I70)</f>
        <v>115.82000000000001</v>
      </c>
      <c r="J71" s="19">
        <f t="shared" ref="J71:L71" si="22">SUM(J64:J70)</f>
        <v>802.82999999999993</v>
      </c>
      <c r="K71" s="25"/>
      <c r="L71" s="19">
        <f t="shared" si="22"/>
        <v>0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 t="s">
        <v>68</v>
      </c>
      <c r="F73" s="43">
        <v>250</v>
      </c>
      <c r="G73" s="43">
        <v>524.39</v>
      </c>
      <c r="H73" s="43">
        <v>7.15</v>
      </c>
      <c r="I73" s="43">
        <v>48.15</v>
      </c>
      <c r="J73" s="43">
        <v>15.61</v>
      </c>
      <c r="K73" s="44">
        <v>119</v>
      </c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 t="s">
        <v>56</v>
      </c>
      <c r="F75" s="43">
        <v>150</v>
      </c>
      <c r="G75" s="43">
        <v>105</v>
      </c>
      <c r="H75" s="43">
        <v>4.05</v>
      </c>
      <c r="I75" s="43">
        <v>6</v>
      </c>
      <c r="J75" s="43">
        <v>8.6999999999999993</v>
      </c>
      <c r="K75" s="44">
        <v>377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42</v>
      </c>
      <c r="F76" s="43">
        <v>200</v>
      </c>
      <c r="G76" s="43">
        <v>39.020000000000003</v>
      </c>
      <c r="H76" s="43">
        <v>0.03</v>
      </c>
      <c r="I76" s="43">
        <v>0.1</v>
      </c>
      <c r="J76" s="43">
        <v>9.5</v>
      </c>
      <c r="K76" s="44">
        <v>459</v>
      </c>
      <c r="L76" s="43"/>
    </row>
    <row r="77" spans="1:12" ht="15" x14ac:dyDescent="0.25">
      <c r="A77" s="23"/>
      <c r="B77" s="15"/>
      <c r="C77" s="11"/>
      <c r="D77" s="7" t="s">
        <v>31</v>
      </c>
      <c r="E77" s="42" t="s">
        <v>40</v>
      </c>
      <c r="F77" s="43">
        <v>100</v>
      </c>
      <c r="G77" s="43">
        <v>176.25</v>
      </c>
      <c r="H77" s="43">
        <v>7.89</v>
      </c>
      <c r="I77" s="43">
        <v>1</v>
      </c>
      <c r="J77" s="43">
        <v>48.29</v>
      </c>
      <c r="K77" s="44">
        <v>878</v>
      </c>
      <c r="L77" s="43"/>
    </row>
    <row r="78" spans="1:12" ht="15" x14ac:dyDescent="0.2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 t="s">
        <v>43</v>
      </c>
      <c r="F79" s="43">
        <v>10</v>
      </c>
      <c r="G79" s="43">
        <v>35.83</v>
      </c>
      <c r="H79" s="43">
        <v>2.3199999999999998</v>
      </c>
      <c r="I79" s="43">
        <v>2.95</v>
      </c>
      <c r="J79" s="43">
        <v>0</v>
      </c>
      <c r="K79" s="44"/>
      <c r="L79" s="43"/>
    </row>
    <row r="80" spans="1:12" ht="15" x14ac:dyDescent="0.25">
      <c r="A80" s="23"/>
      <c r="B80" s="15"/>
      <c r="C80" s="11"/>
      <c r="D80" s="6"/>
      <c r="E80" s="42" t="s">
        <v>50</v>
      </c>
      <c r="F80" s="43">
        <v>100</v>
      </c>
      <c r="G80" s="43">
        <v>170.46</v>
      </c>
      <c r="H80" s="43">
        <v>9.5</v>
      </c>
      <c r="I80" s="43">
        <v>13.5</v>
      </c>
      <c r="J80" s="43">
        <v>2.74</v>
      </c>
      <c r="K80" s="44">
        <v>405</v>
      </c>
      <c r="L80" s="43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810</v>
      </c>
      <c r="G81" s="19">
        <f t="shared" ref="G81" si="23">SUM(G72:G80)</f>
        <v>1050.95</v>
      </c>
      <c r="H81" s="19">
        <f t="shared" ref="H81" si="24">SUM(H72:H80)</f>
        <v>30.939999999999998</v>
      </c>
      <c r="I81" s="19">
        <f t="shared" ref="I81" si="25">SUM(I72:I80)</f>
        <v>71.7</v>
      </c>
      <c r="J81" s="19">
        <f t="shared" ref="J81:L81" si="26">SUM(J72:J80)</f>
        <v>84.839999999999989</v>
      </c>
      <c r="K81" s="25"/>
      <c r="L81" s="19">
        <f t="shared" si="26"/>
        <v>0</v>
      </c>
    </row>
    <row r="82" spans="1:12" ht="15.75" customHeight="1" x14ac:dyDescent="0.2">
      <c r="A82" s="29">
        <f>A64</f>
        <v>1</v>
      </c>
      <c r="B82" s="30">
        <f>B64</f>
        <v>4</v>
      </c>
      <c r="C82" s="54" t="s">
        <v>4</v>
      </c>
      <c r="D82" s="55"/>
      <c r="E82" s="31"/>
      <c r="F82" s="32">
        <f>F71+F81</f>
        <v>1440</v>
      </c>
      <c r="G82" s="32">
        <f t="shared" ref="G82" si="27">G71+G81</f>
        <v>1081.67</v>
      </c>
      <c r="H82" s="32">
        <f t="shared" ref="H82" si="28">H71+H81</f>
        <v>61.4</v>
      </c>
      <c r="I82" s="32">
        <f t="shared" ref="I82" si="29">I71+I81</f>
        <v>187.52</v>
      </c>
      <c r="J82" s="32">
        <f t="shared" ref="J82:L82" si="30">J71+J81</f>
        <v>887.67</v>
      </c>
      <c r="K82" s="32"/>
      <c r="L82" s="32">
        <f t="shared" si="30"/>
        <v>0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 t="s">
        <v>51</v>
      </c>
      <c r="F83" s="40">
        <v>210</v>
      </c>
      <c r="G83" s="40">
        <v>9.09</v>
      </c>
      <c r="H83" s="40">
        <v>12.99</v>
      </c>
      <c r="I83" s="40">
        <v>35.18</v>
      </c>
      <c r="J83" s="40">
        <v>293.99</v>
      </c>
      <c r="K83" s="41">
        <v>183</v>
      </c>
      <c r="L83" s="40"/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 t="s">
        <v>42</v>
      </c>
      <c r="F85" s="43">
        <v>200</v>
      </c>
      <c r="G85" s="43">
        <v>0.03</v>
      </c>
      <c r="H85" s="43">
        <v>0.1</v>
      </c>
      <c r="I85" s="43">
        <v>9.5</v>
      </c>
      <c r="J85" s="43">
        <v>39.020000000000003</v>
      </c>
      <c r="K85" s="44">
        <v>459</v>
      </c>
      <c r="L85" s="43"/>
    </row>
    <row r="86" spans="1:12" ht="15" x14ac:dyDescent="0.25">
      <c r="A86" s="23"/>
      <c r="B86" s="15"/>
      <c r="C86" s="11"/>
      <c r="D86" s="7" t="s">
        <v>23</v>
      </c>
      <c r="E86" s="42" t="s">
        <v>40</v>
      </c>
      <c r="F86" s="43">
        <v>75</v>
      </c>
      <c r="G86" s="43">
        <v>5.92</v>
      </c>
      <c r="H86" s="43">
        <v>0.75</v>
      </c>
      <c r="I86" s="43">
        <v>36.22</v>
      </c>
      <c r="J86" s="43">
        <v>176.25</v>
      </c>
      <c r="K86" s="44">
        <v>878</v>
      </c>
      <c r="L86" s="43"/>
    </row>
    <row r="87" spans="1:12" ht="15" x14ac:dyDescent="0.25">
      <c r="A87" s="23"/>
      <c r="B87" s="15"/>
      <c r="C87" s="11"/>
      <c r="D87" s="7" t="s">
        <v>24</v>
      </c>
      <c r="E87" s="42" t="s">
        <v>41</v>
      </c>
      <c r="F87" s="43">
        <v>100</v>
      </c>
      <c r="G87" s="43">
        <v>1.5</v>
      </c>
      <c r="H87" s="43">
        <v>0.5</v>
      </c>
      <c r="I87" s="43">
        <v>21</v>
      </c>
      <c r="J87" s="43">
        <v>94.5</v>
      </c>
      <c r="K87" s="44">
        <v>338</v>
      </c>
      <c r="L87" s="43"/>
    </row>
    <row r="88" spans="1:12" ht="15" x14ac:dyDescent="0.25">
      <c r="A88" s="23"/>
      <c r="B88" s="15"/>
      <c r="C88" s="11"/>
      <c r="D88" s="6"/>
      <c r="E88" s="42" t="s">
        <v>47</v>
      </c>
      <c r="F88" s="43">
        <v>20</v>
      </c>
      <c r="G88" s="43">
        <v>0.16</v>
      </c>
      <c r="H88" s="43">
        <v>16.399999999999999</v>
      </c>
      <c r="I88" s="43">
        <v>0.26</v>
      </c>
      <c r="J88" s="43">
        <v>149.28</v>
      </c>
      <c r="K88" s="44">
        <v>14</v>
      </c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605</v>
      </c>
      <c r="G90" s="19">
        <f t="shared" ref="G90" si="31">SUM(G83:G89)</f>
        <v>16.7</v>
      </c>
      <c r="H90" s="19">
        <f t="shared" ref="H90" si="32">SUM(H83:H89)</f>
        <v>30.74</v>
      </c>
      <c r="I90" s="19">
        <f t="shared" ref="I90" si="33">SUM(I83:I89)</f>
        <v>102.16000000000001</v>
      </c>
      <c r="J90" s="19">
        <f t="shared" ref="J90:L90" si="34">SUM(J83:J89)</f>
        <v>753.04</v>
      </c>
      <c r="K90" s="25"/>
      <c r="L90" s="19">
        <f t="shared" si="34"/>
        <v>0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 t="s">
        <v>69</v>
      </c>
      <c r="F92" s="43">
        <v>250</v>
      </c>
      <c r="G92" s="43">
        <v>3.25</v>
      </c>
      <c r="H92" s="43">
        <v>3.37</v>
      </c>
      <c r="I92" s="43">
        <v>10.75</v>
      </c>
      <c r="J92" s="43">
        <v>86.33</v>
      </c>
      <c r="K92" s="44">
        <v>112</v>
      </c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 t="s">
        <v>42</v>
      </c>
      <c r="F95" s="43">
        <v>200</v>
      </c>
      <c r="G95" s="43">
        <v>0.03</v>
      </c>
      <c r="H95" s="43">
        <v>0.1</v>
      </c>
      <c r="I95" s="43">
        <v>9.5</v>
      </c>
      <c r="J95" s="43">
        <v>39.020000000000003</v>
      </c>
      <c r="K95" s="44">
        <v>459</v>
      </c>
      <c r="L95" s="43"/>
    </row>
    <row r="96" spans="1:12" ht="15" x14ac:dyDescent="0.25">
      <c r="A96" s="23"/>
      <c r="B96" s="15"/>
      <c r="C96" s="11"/>
      <c r="D96" s="7" t="s">
        <v>31</v>
      </c>
      <c r="E96" s="42" t="s">
        <v>40</v>
      </c>
      <c r="F96" s="43">
        <v>100</v>
      </c>
      <c r="G96" s="43">
        <v>7.89</v>
      </c>
      <c r="H96" s="43">
        <v>1</v>
      </c>
      <c r="I96" s="43">
        <v>48.29</v>
      </c>
      <c r="J96" s="43">
        <v>176.25</v>
      </c>
      <c r="K96" s="44">
        <v>878</v>
      </c>
      <c r="L96" s="43"/>
    </row>
    <row r="97" spans="1:12" ht="15" x14ac:dyDescent="0.2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 t="s">
        <v>43</v>
      </c>
      <c r="F98" s="43">
        <v>30</v>
      </c>
      <c r="G98" s="43">
        <v>6.96</v>
      </c>
      <c r="H98" s="43">
        <v>8.85</v>
      </c>
      <c r="I98" s="43">
        <v>0</v>
      </c>
      <c r="J98" s="43">
        <v>107.76</v>
      </c>
      <c r="K98" s="44"/>
      <c r="L98" s="43"/>
    </row>
    <row r="99" spans="1:12" ht="15" x14ac:dyDescent="0.25">
      <c r="A99" s="23"/>
      <c r="B99" s="15"/>
      <c r="C99" s="11"/>
      <c r="D99" s="6"/>
      <c r="E99" s="42" t="s">
        <v>70</v>
      </c>
      <c r="F99" s="43">
        <v>210</v>
      </c>
      <c r="G99" s="43">
        <v>7.64</v>
      </c>
      <c r="H99" s="43">
        <v>8.1</v>
      </c>
      <c r="I99" s="43">
        <v>42.64</v>
      </c>
      <c r="J99" s="43">
        <v>274.02</v>
      </c>
      <c r="K99" s="44">
        <v>203</v>
      </c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790</v>
      </c>
      <c r="G100" s="19">
        <f t="shared" ref="G100" si="35">SUM(G91:G99)</f>
        <v>25.77</v>
      </c>
      <c r="H100" s="19">
        <f t="shared" ref="H100" si="36">SUM(H91:H99)</f>
        <v>21.42</v>
      </c>
      <c r="I100" s="19">
        <f t="shared" ref="I100" si="37">SUM(I91:I99)</f>
        <v>111.17999999999999</v>
      </c>
      <c r="J100" s="19">
        <f t="shared" ref="J100:L100" si="38">SUM(J91:J99)</f>
        <v>683.38</v>
      </c>
      <c r="K100" s="25"/>
      <c r="L100" s="19">
        <f t="shared" si="38"/>
        <v>0</v>
      </c>
    </row>
    <row r="101" spans="1:12" ht="15.75" customHeight="1" x14ac:dyDescent="0.2">
      <c r="A101" s="29">
        <f>A83</f>
        <v>1</v>
      </c>
      <c r="B101" s="30">
        <f>B83</f>
        <v>5</v>
      </c>
      <c r="C101" s="54" t="s">
        <v>4</v>
      </c>
      <c r="D101" s="55"/>
      <c r="E101" s="31"/>
      <c r="F101" s="32">
        <f>F90+F100</f>
        <v>1395</v>
      </c>
      <c r="G101" s="32">
        <f t="shared" ref="G101" si="39">G90+G100</f>
        <v>42.47</v>
      </c>
      <c r="H101" s="32">
        <f t="shared" ref="H101" si="40">H90+H100</f>
        <v>52.16</v>
      </c>
      <c r="I101" s="32">
        <f t="shared" ref="I101" si="41">I90+I100</f>
        <v>213.34</v>
      </c>
      <c r="J101" s="32">
        <f t="shared" ref="J101:L101" si="42">J90+J100</f>
        <v>1436.42</v>
      </c>
      <c r="K101" s="32"/>
      <c r="L101" s="32">
        <f t="shared" si="42"/>
        <v>0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52</v>
      </c>
      <c r="F102" s="40">
        <v>150</v>
      </c>
      <c r="G102" s="40">
        <v>9.59</v>
      </c>
      <c r="H102" s="40">
        <v>6.09</v>
      </c>
      <c r="I102" s="40">
        <v>38.64</v>
      </c>
      <c r="J102" s="40">
        <v>243</v>
      </c>
      <c r="K102" s="41">
        <v>4.3</v>
      </c>
      <c r="L102" s="40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42</v>
      </c>
      <c r="F104" s="43">
        <v>200</v>
      </c>
      <c r="G104" s="43">
        <v>0.03</v>
      </c>
      <c r="H104" s="43">
        <v>0.1</v>
      </c>
      <c r="I104" s="43">
        <v>9.5</v>
      </c>
      <c r="J104" s="43">
        <v>39.020000000000003</v>
      </c>
      <c r="K104" s="44">
        <v>459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 t="s">
        <v>40</v>
      </c>
      <c r="F105" s="43">
        <v>75</v>
      </c>
      <c r="G105" s="43">
        <v>5.92</v>
      </c>
      <c r="H105" s="43">
        <v>0.75</v>
      </c>
      <c r="I105" s="43">
        <v>36.22</v>
      </c>
      <c r="J105" s="43">
        <v>176.25</v>
      </c>
      <c r="K105" s="44">
        <v>878</v>
      </c>
      <c r="L105" s="43"/>
    </row>
    <row r="106" spans="1:12" ht="15" x14ac:dyDescent="0.2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 t="s">
        <v>47</v>
      </c>
      <c r="F107" s="43">
        <v>20</v>
      </c>
      <c r="G107" s="43">
        <v>0.16</v>
      </c>
      <c r="H107" s="43">
        <v>16.399999999999999</v>
      </c>
      <c r="I107" s="43">
        <v>0.26</v>
      </c>
      <c r="J107" s="43">
        <v>149.28</v>
      </c>
      <c r="K107" s="44">
        <v>14</v>
      </c>
      <c r="L107" s="43"/>
    </row>
    <row r="108" spans="1:12" ht="15" x14ac:dyDescent="0.25">
      <c r="A108" s="23"/>
      <c r="B108" s="15"/>
      <c r="C108" s="11"/>
      <c r="D108" s="6"/>
      <c r="E108" s="42" t="s">
        <v>53</v>
      </c>
      <c r="F108" s="43">
        <v>50</v>
      </c>
      <c r="G108" s="43">
        <v>1</v>
      </c>
      <c r="H108" s="43">
        <v>1.3</v>
      </c>
      <c r="I108" s="43">
        <v>3.09</v>
      </c>
      <c r="J108" s="43">
        <v>28.06</v>
      </c>
      <c r="K108" s="44">
        <v>422</v>
      </c>
      <c r="L108" s="43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495</v>
      </c>
      <c r="G109" s="19">
        <f t="shared" ref="G109:J109" si="43">SUM(G102:G108)</f>
        <v>16.7</v>
      </c>
      <c r="H109" s="19">
        <f t="shared" si="43"/>
        <v>24.639999999999997</v>
      </c>
      <c r="I109" s="19">
        <f t="shared" si="43"/>
        <v>87.710000000000008</v>
      </c>
      <c r="J109" s="19">
        <f t="shared" si="43"/>
        <v>635.6099999999999</v>
      </c>
      <c r="K109" s="25"/>
      <c r="L109" s="19">
        <f t="shared" ref="L109" si="44">SUM(L102:L108)</f>
        <v>0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71</v>
      </c>
      <c r="F111" s="43">
        <v>200</v>
      </c>
      <c r="G111" s="43">
        <v>5</v>
      </c>
      <c r="H111" s="43">
        <v>10</v>
      </c>
      <c r="I111" s="43">
        <v>20</v>
      </c>
      <c r="J111" s="43">
        <v>190</v>
      </c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61</v>
      </c>
      <c r="F112" s="43">
        <v>90</v>
      </c>
      <c r="G112" s="43">
        <v>8.58</v>
      </c>
      <c r="H112" s="43">
        <v>16.25</v>
      </c>
      <c r="I112" s="43">
        <v>25.28</v>
      </c>
      <c r="J112" s="43">
        <v>281.69</v>
      </c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42</v>
      </c>
      <c r="F114" s="43">
        <v>200</v>
      </c>
      <c r="G114" s="43">
        <v>0.03</v>
      </c>
      <c r="H114" s="43">
        <v>0.1</v>
      </c>
      <c r="I114" s="43">
        <v>9.5</v>
      </c>
      <c r="J114" s="43">
        <v>39.020000000000003</v>
      </c>
      <c r="K114" s="44">
        <v>459</v>
      </c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40</v>
      </c>
      <c r="F115" s="43">
        <v>75</v>
      </c>
      <c r="G115" s="43">
        <v>5.92</v>
      </c>
      <c r="H115" s="43">
        <v>0.75</v>
      </c>
      <c r="I115" s="43">
        <v>36.22</v>
      </c>
      <c r="J115" s="43">
        <v>176.25</v>
      </c>
      <c r="K115" s="44">
        <v>878</v>
      </c>
      <c r="L115" s="43"/>
    </row>
    <row r="116" spans="1:12" ht="15" x14ac:dyDescent="0.25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 t="s">
        <v>70</v>
      </c>
      <c r="F117" s="43">
        <v>105</v>
      </c>
      <c r="G117" s="43">
        <v>3.82</v>
      </c>
      <c r="H117" s="43">
        <v>4.05</v>
      </c>
      <c r="I117" s="43">
        <v>21.32</v>
      </c>
      <c r="J117" s="43">
        <v>137.01</v>
      </c>
      <c r="K117" s="44">
        <v>203</v>
      </c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670</v>
      </c>
      <c r="G119" s="19">
        <f t="shared" ref="G119:J119" si="45">SUM(G110:G118)</f>
        <v>23.35</v>
      </c>
      <c r="H119" s="19">
        <f t="shared" si="45"/>
        <v>31.150000000000002</v>
      </c>
      <c r="I119" s="19">
        <f t="shared" si="45"/>
        <v>112.32</v>
      </c>
      <c r="J119" s="19">
        <f t="shared" si="45"/>
        <v>823.97</v>
      </c>
      <c r="K119" s="25"/>
      <c r="L119" s="19">
        <f t="shared" ref="L119" si="46">SUM(L110:L118)</f>
        <v>0</v>
      </c>
    </row>
    <row r="120" spans="1:12" ht="15" x14ac:dyDescent="0.2">
      <c r="A120" s="29">
        <f>A102</f>
        <v>2</v>
      </c>
      <c r="B120" s="30">
        <f>B102</f>
        <v>1</v>
      </c>
      <c r="C120" s="54" t="s">
        <v>4</v>
      </c>
      <c r="D120" s="55"/>
      <c r="E120" s="31"/>
      <c r="F120" s="32">
        <f>F109+F119</f>
        <v>1165</v>
      </c>
      <c r="G120" s="32">
        <f t="shared" ref="G120" si="47">G109+G119</f>
        <v>40.049999999999997</v>
      </c>
      <c r="H120" s="32">
        <f t="shared" ref="H120" si="48">H109+H119</f>
        <v>55.79</v>
      </c>
      <c r="I120" s="32">
        <f t="shared" ref="I120" si="49">I109+I119</f>
        <v>200.03</v>
      </c>
      <c r="J120" s="32">
        <f t="shared" ref="J120:L120" si="50">J109+J119</f>
        <v>1459.58</v>
      </c>
      <c r="K120" s="32"/>
      <c r="L120" s="32">
        <f t="shared" si="50"/>
        <v>0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 t="s">
        <v>54</v>
      </c>
      <c r="F121" s="40">
        <v>200</v>
      </c>
      <c r="G121" s="40">
        <v>4.38</v>
      </c>
      <c r="H121" s="40">
        <v>3.8</v>
      </c>
      <c r="I121" s="40">
        <v>14.36</v>
      </c>
      <c r="J121" s="40">
        <v>109.16</v>
      </c>
      <c r="K121" s="41">
        <v>120</v>
      </c>
      <c r="L121" s="40"/>
    </row>
    <row r="122" spans="1:12" ht="15" x14ac:dyDescent="0.25">
      <c r="A122" s="14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46</v>
      </c>
      <c r="F123" s="43">
        <v>200</v>
      </c>
      <c r="G123" s="43">
        <v>1.52</v>
      </c>
      <c r="H123" s="43">
        <v>1.35</v>
      </c>
      <c r="I123" s="43">
        <v>15.9</v>
      </c>
      <c r="J123" s="43">
        <v>81.83</v>
      </c>
      <c r="K123" s="44">
        <v>378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75</v>
      </c>
      <c r="G124" s="43">
        <v>5.92</v>
      </c>
      <c r="H124" s="43">
        <v>0.75</v>
      </c>
      <c r="I124" s="43">
        <v>36.22</v>
      </c>
      <c r="J124" s="43">
        <v>176.25</v>
      </c>
      <c r="K124" s="44">
        <v>878</v>
      </c>
      <c r="L124" s="43"/>
    </row>
    <row r="125" spans="1:12" ht="15" x14ac:dyDescent="0.25">
      <c r="A125" s="14"/>
      <c r="B125" s="15"/>
      <c r="C125" s="11"/>
      <c r="D125" s="7" t="s">
        <v>24</v>
      </c>
      <c r="E125" s="42" t="s">
        <v>41</v>
      </c>
      <c r="F125" s="43">
        <v>100</v>
      </c>
      <c r="G125" s="43">
        <v>1.5</v>
      </c>
      <c r="H125" s="43">
        <v>0.5</v>
      </c>
      <c r="I125" s="43">
        <v>21</v>
      </c>
      <c r="J125" s="43">
        <v>94.5</v>
      </c>
      <c r="K125" s="44">
        <v>338</v>
      </c>
      <c r="L125" s="43"/>
    </row>
    <row r="126" spans="1:12" ht="15" x14ac:dyDescent="0.25">
      <c r="A126" s="14"/>
      <c r="B126" s="15"/>
      <c r="C126" s="11"/>
      <c r="D126" s="6"/>
      <c r="E126" s="42" t="s">
        <v>44</v>
      </c>
      <c r="F126" s="43">
        <v>60</v>
      </c>
      <c r="G126" s="43">
        <v>4.2</v>
      </c>
      <c r="H126" s="43">
        <v>6.7</v>
      </c>
      <c r="I126" s="43">
        <v>27.8</v>
      </c>
      <c r="J126" s="43">
        <v>188.3</v>
      </c>
      <c r="K126" s="44">
        <v>274</v>
      </c>
      <c r="L126" s="43"/>
    </row>
    <row r="127" spans="1:12" ht="15" x14ac:dyDescent="0.25">
      <c r="A127" s="14"/>
      <c r="B127" s="15"/>
      <c r="C127" s="11"/>
      <c r="D127" s="6"/>
      <c r="E127" s="42" t="s">
        <v>47</v>
      </c>
      <c r="F127" s="43">
        <v>20</v>
      </c>
      <c r="G127" s="43">
        <v>0.16</v>
      </c>
      <c r="H127" s="43">
        <v>16.399999999999999</v>
      </c>
      <c r="I127" s="43">
        <v>0.26</v>
      </c>
      <c r="J127" s="43">
        <v>149.28</v>
      </c>
      <c r="K127" s="44">
        <v>14</v>
      </c>
      <c r="L127" s="43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655</v>
      </c>
      <c r="G128" s="19">
        <f t="shared" ref="G128:J128" si="51">SUM(G121:G127)</f>
        <v>17.68</v>
      </c>
      <c r="H128" s="19">
        <f t="shared" si="51"/>
        <v>29.5</v>
      </c>
      <c r="I128" s="19">
        <f t="shared" si="51"/>
        <v>115.53999999999999</v>
      </c>
      <c r="J128" s="19">
        <f t="shared" si="51"/>
        <v>799.31999999999994</v>
      </c>
      <c r="K128" s="25"/>
      <c r="L128" s="19">
        <f t="shared" ref="L128" si="52">SUM(L121:L127)</f>
        <v>0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 t="s">
        <v>50</v>
      </c>
      <c r="F129" s="43">
        <v>100</v>
      </c>
      <c r="G129" s="43">
        <v>9.5</v>
      </c>
      <c r="H129" s="43">
        <v>13.5</v>
      </c>
      <c r="I129" s="43">
        <v>2.74</v>
      </c>
      <c r="J129" s="43">
        <v>170.46</v>
      </c>
      <c r="K129" s="44">
        <v>405</v>
      </c>
      <c r="L129" s="43"/>
    </row>
    <row r="130" spans="1:12" ht="15" x14ac:dyDescent="0.25">
      <c r="A130" s="14"/>
      <c r="B130" s="15"/>
      <c r="C130" s="11"/>
      <c r="D130" s="7" t="s">
        <v>27</v>
      </c>
      <c r="E130" s="42" t="s">
        <v>63</v>
      </c>
      <c r="F130" s="43">
        <v>200</v>
      </c>
      <c r="G130" s="43">
        <v>2</v>
      </c>
      <c r="H130" s="43">
        <v>4.0599999999999996</v>
      </c>
      <c r="I130" s="43">
        <v>7.34</v>
      </c>
      <c r="J130" s="43">
        <v>73.900000000000006</v>
      </c>
      <c r="K130" s="44">
        <v>95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72</v>
      </c>
      <c r="F132" s="43">
        <v>150</v>
      </c>
      <c r="G132" s="43">
        <v>4.05</v>
      </c>
      <c r="H132" s="43">
        <v>6</v>
      </c>
      <c r="I132" s="43">
        <v>8.6999999999999993</v>
      </c>
      <c r="J132" s="43">
        <v>105</v>
      </c>
      <c r="K132" s="44">
        <v>377</v>
      </c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42</v>
      </c>
      <c r="F133" s="43">
        <v>200</v>
      </c>
      <c r="G133" s="43">
        <v>0.03</v>
      </c>
      <c r="H133" s="43">
        <v>0.1</v>
      </c>
      <c r="I133" s="43">
        <v>9.5</v>
      </c>
      <c r="J133" s="43">
        <v>39.020000000000003</v>
      </c>
      <c r="K133" s="44">
        <v>459</v>
      </c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40</v>
      </c>
      <c r="F134" s="43">
        <v>100</v>
      </c>
      <c r="G134" s="43">
        <v>7.89</v>
      </c>
      <c r="H134" s="43">
        <v>1</v>
      </c>
      <c r="I134" s="43">
        <v>48.29</v>
      </c>
      <c r="J134" s="43">
        <v>176.25</v>
      </c>
      <c r="K134" s="44">
        <v>878</v>
      </c>
      <c r="L134" s="43"/>
    </row>
    <row r="135" spans="1:12" ht="15" x14ac:dyDescent="0.25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 t="s">
        <v>73</v>
      </c>
      <c r="F136" s="43">
        <v>20</v>
      </c>
      <c r="G136" s="43">
        <v>0.16</v>
      </c>
      <c r="H136" s="43">
        <v>16.399999999999999</v>
      </c>
      <c r="I136" s="43">
        <v>0.28000000000000003</v>
      </c>
      <c r="J136" s="43">
        <v>149.36000000000001</v>
      </c>
      <c r="K136" s="44">
        <v>14</v>
      </c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770</v>
      </c>
      <c r="G138" s="19">
        <f t="shared" ref="G138:J138" si="53">SUM(G129:G137)</f>
        <v>23.63</v>
      </c>
      <c r="H138" s="19">
        <f t="shared" si="53"/>
        <v>41.06</v>
      </c>
      <c r="I138" s="19">
        <f t="shared" si="53"/>
        <v>76.849999999999994</v>
      </c>
      <c r="J138" s="19">
        <f t="shared" si="53"/>
        <v>713.99</v>
      </c>
      <c r="K138" s="25"/>
      <c r="L138" s="19">
        <f t="shared" ref="L138" si="54">SUM(L129:L137)</f>
        <v>0</v>
      </c>
    </row>
    <row r="139" spans="1:12" ht="15" x14ac:dyDescent="0.2">
      <c r="A139" s="33">
        <f>A121</f>
        <v>2</v>
      </c>
      <c r="B139" s="33">
        <f>B121</f>
        <v>2</v>
      </c>
      <c r="C139" s="54" t="s">
        <v>4</v>
      </c>
      <c r="D139" s="55"/>
      <c r="E139" s="31"/>
      <c r="F139" s="32">
        <f>F128+F138</f>
        <v>1425</v>
      </c>
      <c r="G139" s="32">
        <f t="shared" ref="G139" si="55">G128+G138</f>
        <v>41.31</v>
      </c>
      <c r="H139" s="32">
        <f t="shared" ref="H139" si="56">H128+H138</f>
        <v>70.56</v>
      </c>
      <c r="I139" s="32">
        <f t="shared" ref="I139" si="57">I128+I138</f>
        <v>192.39</v>
      </c>
      <c r="J139" s="32">
        <f t="shared" ref="J139:L139" si="58">J128+J138</f>
        <v>1513.31</v>
      </c>
      <c r="K139" s="32"/>
      <c r="L139" s="32">
        <f t="shared" si="58"/>
        <v>0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39</v>
      </c>
      <c r="F140" s="40">
        <v>135</v>
      </c>
      <c r="G140" s="40">
        <v>7.32</v>
      </c>
      <c r="H140" s="40">
        <v>5.5</v>
      </c>
      <c r="I140" s="40">
        <v>26.52</v>
      </c>
      <c r="J140" s="40">
        <v>184.86</v>
      </c>
      <c r="K140" s="41">
        <v>179</v>
      </c>
      <c r="L140" s="40"/>
    </row>
    <row r="141" spans="1:12" ht="15" x14ac:dyDescent="0.2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3"/>
      <c r="B142" s="15"/>
      <c r="C142" s="11"/>
      <c r="D142" s="7" t="s">
        <v>22</v>
      </c>
      <c r="E142" s="42" t="s">
        <v>42</v>
      </c>
      <c r="F142" s="43">
        <v>200</v>
      </c>
      <c r="G142" s="43">
        <v>0.03</v>
      </c>
      <c r="H142" s="43">
        <v>0.1</v>
      </c>
      <c r="I142" s="43">
        <v>9.5</v>
      </c>
      <c r="J142" s="43">
        <v>39.020000000000003</v>
      </c>
      <c r="K142" s="44">
        <v>459</v>
      </c>
      <c r="L142" s="43"/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40</v>
      </c>
      <c r="F143" s="43">
        <v>100</v>
      </c>
      <c r="G143" s="43">
        <v>7.89</v>
      </c>
      <c r="H143" s="43">
        <v>1</v>
      </c>
      <c r="I143" s="43">
        <v>48.29</v>
      </c>
      <c r="J143" s="43">
        <v>176.25</v>
      </c>
      <c r="K143" s="44">
        <v>878</v>
      </c>
      <c r="L143" s="43"/>
    </row>
    <row r="144" spans="1:12" ht="15" x14ac:dyDescent="0.25">
      <c r="A144" s="23"/>
      <c r="B144" s="15"/>
      <c r="C144" s="11"/>
      <c r="D144" s="7" t="s">
        <v>24</v>
      </c>
      <c r="E144" s="42" t="s">
        <v>41</v>
      </c>
      <c r="F144" s="43">
        <v>100</v>
      </c>
      <c r="G144" s="43">
        <v>1.5</v>
      </c>
      <c r="H144" s="43">
        <v>0.5</v>
      </c>
      <c r="I144" s="43">
        <v>21</v>
      </c>
      <c r="J144" s="43">
        <v>94.5</v>
      </c>
      <c r="K144" s="44">
        <v>338</v>
      </c>
      <c r="L144" s="43"/>
    </row>
    <row r="145" spans="1:12" ht="15" x14ac:dyDescent="0.25">
      <c r="A145" s="23"/>
      <c r="B145" s="15"/>
      <c r="C145" s="11"/>
      <c r="D145" s="6"/>
      <c r="E145" s="42" t="s">
        <v>47</v>
      </c>
      <c r="F145" s="43">
        <v>20</v>
      </c>
      <c r="G145" s="43">
        <v>0.16</v>
      </c>
      <c r="H145" s="43">
        <v>16.399999999999999</v>
      </c>
      <c r="I145" s="43">
        <v>0.26</v>
      </c>
      <c r="J145" s="43">
        <v>149.28</v>
      </c>
      <c r="K145" s="44">
        <v>14</v>
      </c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555</v>
      </c>
      <c r="G147" s="19">
        <f t="shared" ref="G147:J147" si="59">SUM(G140:G146)</f>
        <v>16.900000000000002</v>
      </c>
      <c r="H147" s="19">
        <f t="shared" si="59"/>
        <v>23.5</v>
      </c>
      <c r="I147" s="19">
        <f t="shared" si="59"/>
        <v>105.57000000000001</v>
      </c>
      <c r="J147" s="19">
        <f t="shared" si="59"/>
        <v>643.91</v>
      </c>
      <c r="K147" s="25"/>
      <c r="L147" s="19">
        <f t="shared" ref="L147" si="60">SUM(L140:L146)</f>
        <v>0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74</v>
      </c>
      <c r="F149" s="43">
        <v>250</v>
      </c>
      <c r="G149" s="43">
        <v>1.76</v>
      </c>
      <c r="H149" s="43">
        <v>4.95</v>
      </c>
      <c r="I149" s="43">
        <v>7.9</v>
      </c>
      <c r="J149" s="43">
        <v>83.19</v>
      </c>
      <c r="K149" s="44">
        <v>88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42</v>
      </c>
      <c r="F152" s="43">
        <v>200</v>
      </c>
      <c r="G152" s="43">
        <v>0.03</v>
      </c>
      <c r="H152" s="43">
        <v>0.1</v>
      </c>
      <c r="I152" s="43">
        <v>9.5</v>
      </c>
      <c r="J152" s="43">
        <v>39.020000000000003</v>
      </c>
      <c r="K152" s="44">
        <v>459</v>
      </c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40</v>
      </c>
      <c r="F153" s="43">
        <v>100</v>
      </c>
      <c r="G153" s="43">
        <v>7.89</v>
      </c>
      <c r="H153" s="43">
        <v>1</v>
      </c>
      <c r="I153" s="43">
        <v>48.29</v>
      </c>
      <c r="J153" s="43">
        <v>176.25</v>
      </c>
      <c r="K153" s="44">
        <v>878</v>
      </c>
      <c r="L153" s="43"/>
    </row>
    <row r="154" spans="1:12" ht="15" x14ac:dyDescent="0.25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 t="s">
        <v>43</v>
      </c>
      <c r="F155" s="43">
        <v>30</v>
      </c>
      <c r="G155" s="43">
        <v>6.96</v>
      </c>
      <c r="H155" s="43">
        <v>8.85</v>
      </c>
      <c r="I155" s="43">
        <v>0</v>
      </c>
      <c r="J155" s="43">
        <v>107.76</v>
      </c>
      <c r="K155" s="44"/>
      <c r="L155" s="43"/>
    </row>
    <row r="156" spans="1:12" ht="15" x14ac:dyDescent="0.25">
      <c r="A156" s="23"/>
      <c r="B156" s="15"/>
      <c r="C156" s="11"/>
      <c r="D156" s="6"/>
      <c r="E156" s="42" t="s">
        <v>75</v>
      </c>
      <c r="F156" s="43">
        <v>200</v>
      </c>
      <c r="G156" s="43">
        <v>16.95</v>
      </c>
      <c r="H156" s="43">
        <v>10.47</v>
      </c>
      <c r="I156" s="43">
        <v>35.729999999999997</v>
      </c>
      <c r="J156" s="43">
        <v>304.95</v>
      </c>
      <c r="K156" s="44">
        <v>291</v>
      </c>
      <c r="L156" s="43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780</v>
      </c>
      <c r="G157" s="19">
        <f t="shared" ref="G157:J157" si="61">SUM(G148:G156)</f>
        <v>33.590000000000003</v>
      </c>
      <c r="H157" s="19">
        <f t="shared" si="61"/>
        <v>25.369999999999997</v>
      </c>
      <c r="I157" s="19">
        <f t="shared" si="61"/>
        <v>101.41999999999999</v>
      </c>
      <c r="J157" s="19">
        <f t="shared" si="61"/>
        <v>711.17000000000007</v>
      </c>
      <c r="K157" s="25"/>
      <c r="L157" s="19">
        <f t="shared" ref="L157" si="62">SUM(L148:L156)</f>
        <v>0</v>
      </c>
    </row>
    <row r="158" spans="1:12" ht="15" x14ac:dyDescent="0.2">
      <c r="A158" s="29">
        <f>A140</f>
        <v>2</v>
      </c>
      <c r="B158" s="30">
        <f>B140</f>
        <v>3</v>
      </c>
      <c r="C158" s="54" t="s">
        <v>4</v>
      </c>
      <c r="D158" s="55"/>
      <c r="E158" s="31"/>
      <c r="F158" s="32">
        <f>F147+F157</f>
        <v>1335</v>
      </c>
      <c r="G158" s="32">
        <f t="shared" ref="G158" si="63">G147+G157</f>
        <v>50.490000000000009</v>
      </c>
      <c r="H158" s="32">
        <f t="shared" ref="H158" si="64">H147+H157</f>
        <v>48.87</v>
      </c>
      <c r="I158" s="32">
        <f t="shared" ref="I158" si="65">I147+I157</f>
        <v>206.99</v>
      </c>
      <c r="J158" s="32">
        <f t="shared" ref="J158:L158" si="66">J147+J157</f>
        <v>1355.08</v>
      </c>
      <c r="K158" s="32"/>
      <c r="L158" s="32">
        <f t="shared" si="66"/>
        <v>0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 t="s">
        <v>55</v>
      </c>
      <c r="F159" s="40">
        <v>210</v>
      </c>
      <c r="G159" s="40">
        <v>6.03</v>
      </c>
      <c r="H159" s="40">
        <v>3.47</v>
      </c>
      <c r="I159" s="40">
        <v>42.23</v>
      </c>
      <c r="J159" s="40">
        <v>224.27</v>
      </c>
      <c r="K159" s="41">
        <v>181</v>
      </c>
      <c r="L159" s="40"/>
    </row>
    <row r="160" spans="1:12" ht="15" x14ac:dyDescent="0.2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46</v>
      </c>
      <c r="F161" s="43">
        <v>200</v>
      </c>
      <c r="G161" s="43">
        <v>1.52</v>
      </c>
      <c r="H161" s="43">
        <v>1.35</v>
      </c>
      <c r="I161" s="43">
        <v>15.9</v>
      </c>
      <c r="J161" s="43">
        <v>81.83</v>
      </c>
      <c r="K161" s="44">
        <v>378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40</v>
      </c>
      <c r="F162" s="43">
        <v>100</v>
      </c>
      <c r="G162" s="43">
        <v>7.89</v>
      </c>
      <c r="H162" s="43">
        <v>1</v>
      </c>
      <c r="I162" s="43">
        <v>48.29</v>
      </c>
      <c r="J162" s="43">
        <v>176.25</v>
      </c>
      <c r="K162" s="44">
        <v>878</v>
      </c>
      <c r="L162" s="43"/>
    </row>
    <row r="163" spans="1:12" ht="15" x14ac:dyDescent="0.25">
      <c r="A163" s="23"/>
      <c r="B163" s="15"/>
      <c r="C163" s="11"/>
      <c r="D163" s="7" t="s">
        <v>24</v>
      </c>
      <c r="E163" s="42" t="s">
        <v>41</v>
      </c>
      <c r="F163" s="43">
        <v>100</v>
      </c>
      <c r="G163" s="43">
        <v>1.5</v>
      </c>
      <c r="H163" s="43">
        <v>0.5</v>
      </c>
      <c r="I163" s="43">
        <v>21</v>
      </c>
      <c r="J163" s="43">
        <v>94.5</v>
      </c>
      <c r="K163" s="44">
        <v>338</v>
      </c>
      <c r="L163" s="43"/>
    </row>
    <row r="164" spans="1:12" ht="15" x14ac:dyDescent="0.25">
      <c r="A164" s="23"/>
      <c r="B164" s="15"/>
      <c r="C164" s="11"/>
      <c r="D164" s="6"/>
      <c r="E164" s="42" t="s">
        <v>47</v>
      </c>
      <c r="F164" s="43">
        <v>20</v>
      </c>
      <c r="G164" s="43">
        <v>0.16</v>
      </c>
      <c r="H164" s="43">
        <v>16.399999999999999</v>
      </c>
      <c r="I164" s="43">
        <v>0.26</v>
      </c>
      <c r="J164" s="43">
        <v>149.28</v>
      </c>
      <c r="K164" s="44">
        <v>14</v>
      </c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630</v>
      </c>
      <c r="G166" s="19">
        <f t="shared" ref="G166:J166" si="67">SUM(G159:G165)</f>
        <v>17.100000000000001</v>
      </c>
      <c r="H166" s="19">
        <f t="shared" si="67"/>
        <v>22.72</v>
      </c>
      <c r="I166" s="19">
        <f t="shared" si="67"/>
        <v>127.67999999999999</v>
      </c>
      <c r="J166" s="19">
        <f t="shared" si="67"/>
        <v>726.13</v>
      </c>
      <c r="K166" s="25"/>
      <c r="L166" s="19">
        <f t="shared" ref="L166" si="68">SUM(L159:L165)</f>
        <v>0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 t="s">
        <v>50</v>
      </c>
      <c r="F167" s="43">
        <v>100</v>
      </c>
      <c r="G167" s="43">
        <v>9.5</v>
      </c>
      <c r="H167" s="43">
        <v>13.5</v>
      </c>
      <c r="I167" s="43">
        <v>2.74</v>
      </c>
      <c r="J167" s="43">
        <v>170.46</v>
      </c>
      <c r="K167" s="44">
        <v>405</v>
      </c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76</v>
      </c>
      <c r="F168" s="43">
        <v>200</v>
      </c>
      <c r="G168" s="43">
        <v>3.2</v>
      </c>
      <c r="H168" s="43">
        <v>3.94</v>
      </c>
      <c r="I168" s="43">
        <v>7.38</v>
      </c>
      <c r="J168" s="43">
        <v>77.8</v>
      </c>
      <c r="K168" s="44">
        <v>117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64</v>
      </c>
      <c r="F170" s="43">
        <v>150</v>
      </c>
      <c r="G170" s="43">
        <v>3.64</v>
      </c>
      <c r="H170" s="43">
        <v>5.37</v>
      </c>
      <c r="I170" s="43">
        <v>36.69</v>
      </c>
      <c r="J170" s="43">
        <v>209.65</v>
      </c>
      <c r="K170" s="44">
        <v>304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42</v>
      </c>
      <c r="F171" s="43">
        <v>200</v>
      </c>
      <c r="G171" s="43">
        <v>0.03</v>
      </c>
      <c r="H171" s="43">
        <v>0.1</v>
      </c>
      <c r="I171" s="43">
        <v>9.5</v>
      </c>
      <c r="J171" s="43">
        <v>39.020000000000003</v>
      </c>
      <c r="K171" s="44">
        <v>459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40</v>
      </c>
      <c r="F172" s="43">
        <v>100</v>
      </c>
      <c r="G172" s="43">
        <v>7.89</v>
      </c>
      <c r="H172" s="43">
        <v>1</v>
      </c>
      <c r="I172" s="43">
        <v>48.29</v>
      </c>
      <c r="J172" s="43">
        <v>176.25</v>
      </c>
      <c r="K172" s="44">
        <v>878</v>
      </c>
      <c r="L172" s="43"/>
    </row>
    <row r="173" spans="1:12" ht="15" x14ac:dyDescent="0.25">
      <c r="A173" s="23"/>
      <c r="B173" s="15"/>
      <c r="C173" s="11"/>
      <c r="D173" s="7" t="s">
        <v>32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 t="s">
        <v>43</v>
      </c>
      <c r="F174" s="43">
        <v>30</v>
      </c>
      <c r="G174" s="43">
        <v>6.96</v>
      </c>
      <c r="H174" s="43">
        <v>8.85</v>
      </c>
      <c r="I174" s="43">
        <v>0</v>
      </c>
      <c r="J174" s="43">
        <v>107.76</v>
      </c>
      <c r="K174" s="44"/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780</v>
      </c>
      <c r="G176" s="19">
        <f t="shared" ref="G176:J176" si="69">SUM(G167:G175)</f>
        <v>31.220000000000002</v>
      </c>
      <c r="H176" s="19">
        <f t="shared" si="69"/>
        <v>32.760000000000005</v>
      </c>
      <c r="I176" s="19">
        <f t="shared" si="69"/>
        <v>104.6</v>
      </c>
      <c r="J176" s="19">
        <f t="shared" si="69"/>
        <v>780.93999999999994</v>
      </c>
      <c r="K176" s="25"/>
      <c r="L176" s="19">
        <f t="shared" ref="L176" si="70">SUM(L167:L175)</f>
        <v>0</v>
      </c>
    </row>
    <row r="177" spans="1:12" ht="15" x14ac:dyDescent="0.2">
      <c r="A177" s="29">
        <f>A159</f>
        <v>2</v>
      </c>
      <c r="B177" s="30">
        <f>B159</f>
        <v>4</v>
      </c>
      <c r="C177" s="54" t="s">
        <v>4</v>
      </c>
      <c r="D177" s="55"/>
      <c r="E177" s="31"/>
      <c r="F177" s="32">
        <f>F166+F176</f>
        <v>1410</v>
      </c>
      <c r="G177" s="32">
        <f t="shared" ref="G177" si="71">G166+G176</f>
        <v>48.320000000000007</v>
      </c>
      <c r="H177" s="32">
        <f t="shared" ref="H177" si="72">H166+H176</f>
        <v>55.480000000000004</v>
      </c>
      <c r="I177" s="32">
        <f t="shared" ref="I177" si="73">I166+I176</f>
        <v>232.27999999999997</v>
      </c>
      <c r="J177" s="32">
        <f t="shared" ref="J177:L177" si="74">J166+J176</f>
        <v>1507.07</v>
      </c>
      <c r="K177" s="32"/>
      <c r="L177" s="32">
        <f t="shared" si="74"/>
        <v>0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9" t="s">
        <v>56</v>
      </c>
      <c r="F178" s="40">
        <v>150</v>
      </c>
      <c r="G178" s="40">
        <v>4.05</v>
      </c>
      <c r="H178" s="40">
        <v>6</v>
      </c>
      <c r="I178" s="40">
        <v>8.6999999999999993</v>
      </c>
      <c r="J178" s="40">
        <v>105</v>
      </c>
      <c r="K178" s="41">
        <v>377</v>
      </c>
      <c r="L178" s="40"/>
    </row>
    <row r="179" spans="1:12" ht="15" x14ac:dyDescent="0.25">
      <c r="A179" s="23"/>
      <c r="B179" s="15"/>
      <c r="C179" s="11"/>
      <c r="D179" s="6"/>
      <c r="E179" s="42" t="s">
        <v>44</v>
      </c>
      <c r="F179" s="43">
        <v>60</v>
      </c>
      <c r="G179" s="43">
        <v>4.2</v>
      </c>
      <c r="H179" s="43">
        <v>6.7</v>
      </c>
      <c r="I179" s="43">
        <v>27.8</v>
      </c>
      <c r="J179" s="43">
        <v>188.3</v>
      </c>
      <c r="K179" s="44">
        <v>274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42</v>
      </c>
      <c r="F180" s="43">
        <v>200</v>
      </c>
      <c r="G180" s="43">
        <v>0.03</v>
      </c>
      <c r="H180" s="43">
        <v>0.1</v>
      </c>
      <c r="I180" s="43">
        <v>9.5</v>
      </c>
      <c r="J180" s="43">
        <v>39.020000000000003</v>
      </c>
      <c r="K180" s="44">
        <v>459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40</v>
      </c>
      <c r="F181" s="43">
        <v>100</v>
      </c>
      <c r="G181" s="43">
        <v>7.89</v>
      </c>
      <c r="H181" s="43">
        <v>1</v>
      </c>
      <c r="I181" s="43">
        <v>48.29</v>
      </c>
      <c r="J181" s="43">
        <v>176.25</v>
      </c>
      <c r="K181" s="44">
        <v>878</v>
      </c>
      <c r="L181" s="43"/>
    </row>
    <row r="182" spans="1:12" ht="15" x14ac:dyDescent="0.25">
      <c r="A182" s="23"/>
      <c r="B182" s="15"/>
      <c r="C182" s="11"/>
      <c r="D182" s="7" t="s">
        <v>24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 t="s">
        <v>47</v>
      </c>
      <c r="F183" s="43">
        <v>20</v>
      </c>
      <c r="G183" s="43">
        <v>0.16</v>
      </c>
      <c r="H183" s="43">
        <v>16.399999999999999</v>
      </c>
      <c r="I183" s="43">
        <v>0.26</v>
      </c>
      <c r="J183" s="43">
        <v>149.28</v>
      </c>
      <c r="K183" s="44">
        <v>14</v>
      </c>
      <c r="L183" s="43"/>
    </row>
    <row r="184" spans="1:12" ht="15" x14ac:dyDescent="0.25">
      <c r="A184" s="23"/>
      <c r="B184" s="15"/>
      <c r="C184" s="11"/>
      <c r="D184" s="6"/>
      <c r="E184" s="42" t="s">
        <v>50</v>
      </c>
      <c r="F184" s="43">
        <v>100</v>
      </c>
      <c r="G184" s="43">
        <v>9.5</v>
      </c>
      <c r="H184" s="43">
        <v>13.5</v>
      </c>
      <c r="I184" s="43">
        <v>2.74</v>
      </c>
      <c r="J184" s="43">
        <v>170.46</v>
      </c>
      <c r="K184" s="44">
        <v>405</v>
      </c>
      <c r="L184" s="43"/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630</v>
      </c>
      <c r="G185" s="19">
        <f>SUM(G178:G184)</f>
        <v>25.83</v>
      </c>
      <c r="H185" s="19">
        <f>SUM(H178:H184)</f>
        <v>43.699999999999996</v>
      </c>
      <c r="I185" s="19">
        <f>SUM(I178:I184)</f>
        <v>97.289999999999992</v>
      </c>
      <c r="J185" s="19">
        <f>SUM(J178:J184)</f>
        <v>828.31000000000006</v>
      </c>
      <c r="K185" s="25"/>
      <c r="L185" s="19">
        <f>SUM(L178:L184)</f>
        <v>0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65</v>
      </c>
      <c r="F187" s="43">
        <v>200</v>
      </c>
      <c r="G187" s="43">
        <v>8.8800000000000008</v>
      </c>
      <c r="H187" s="43">
        <v>8.68</v>
      </c>
      <c r="I187" s="43">
        <v>6.85</v>
      </c>
      <c r="J187" s="43">
        <v>141.04</v>
      </c>
      <c r="K187" s="44">
        <v>81</v>
      </c>
      <c r="L187" s="43"/>
    </row>
    <row r="188" spans="1:12" ht="15.75" thickBot="1" x14ac:dyDescent="0.3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52</v>
      </c>
      <c r="F189" s="43">
        <v>150</v>
      </c>
      <c r="G189" s="43">
        <v>8.59</v>
      </c>
      <c r="H189" s="43">
        <v>6.09</v>
      </c>
      <c r="I189" s="43">
        <v>38.64</v>
      </c>
      <c r="J189" s="43">
        <v>243.73</v>
      </c>
      <c r="K189" s="41">
        <v>4.3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42</v>
      </c>
      <c r="F190" s="43">
        <v>200</v>
      </c>
      <c r="G190" s="43">
        <v>0.03</v>
      </c>
      <c r="H190" s="43">
        <v>0.1</v>
      </c>
      <c r="I190" s="43">
        <v>9.5</v>
      </c>
      <c r="J190" s="43">
        <v>39.020000000000003</v>
      </c>
      <c r="K190" s="44">
        <v>459</v>
      </c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40</v>
      </c>
      <c r="F191" s="43">
        <v>100</v>
      </c>
      <c r="G191" s="43">
        <v>7.89</v>
      </c>
      <c r="H191" s="43">
        <v>1</v>
      </c>
      <c r="I191" s="43">
        <v>48.29</v>
      </c>
      <c r="J191" s="43">
        <v>176.25</v>
      </c>
      <c r="K191" s="44">
        <v>878</v>
      </c>
      <c r="L191" s="43"/>
    </row>
    <row r="192" spans="1:12" ht="15" x14ac:dyDescent="0.25">
      <c r="A192" s="23"/>
      <c r="B192" s="15"/>
      <c r="C192" s="11"/>
      <c r="D192" s="7" t="s">
        <v>32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 t="s">
        <v>53</v>
      </c>
      <c r="F193" s="43">
        <v>50</v>
      </c>
      <c r="G193" s="43">
        <v>1</v>
      </c>
      <c r="H193" s="43">
        <v>1.3</v>
      </c>
      <c r="I193" s="43">
        <v>3.09</v>
      </c>
      <c r="J193" s="43">
        <v>28.06</v>
      </c>
      <c r="K193" s="44">
        <v>422</v>
      </c>
      <c r="L193" s="43"/>
    </row>
    <row r="194" spans="1:12" ht="15" x14ac:dyDescent="0.25">
      <c r="A194" s="23"/>
      <c r="B194" s="15"/>
      <c r="C194" s="11"/>
      <c r="D194" s="6"/>
      <c r="E194" s="42" t="s">
        <v>67</v>
      </c>
      <c r="F194" s="43">
        <v>10</v>
      </c>
      <c r="G194" s="43">
        <v>0.25</v>
      </c>
      <c r="H194" s="43">
        <v>2</v>
      </c>
      <c r="I194" s="43">
        <v>0.34</v>
      </c>
      <c r="J194" s="43">
        <v>20.399999999999999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47</v>
      </c>
      <c r="F195" s="43">
        <v>10</v>
      </c>
      <c r="G195" s="43">
        <v>0.08</v>
      </c>
      <c r="H195" s="43">
        <v>8.1999999999999993</v>
      </c>
      <c r="I195" s="43">
        <v>0.14000000000000001</v>
      </c>
      <c r="J195" s="43">
        <v>74.680000000000007</v>
      </c>
      <c r="K195" s="44">
        <v>14</v>
      </c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SUM(F186:F195)</f>
        <v>720</v>
      </c>
      <c r="G196" s="19">
        <f t="shared" ref="G196:J196" si="75">SUM(G186:G195)</f>
        <v>26.72</v>
      </c>
      <c r="H196" s="19">
        <f t="shared" si="75"/>
        <v>27.369999999999997</v>
      </c>
      <c r="I196" s="19">
        <f t="shared" si="75"/>
        <v>106.85000000000001</v>
      </c>
      <c r="J196" s="19">
        <f t="shared" si="75"/>
        <v>723.17999999999984</v>
      </c>
      <c r="K196" s="25"/>
      <c r="L196" s="19">
        <f t="shared" ref="L196" si="76">SUM(L186:L195)</f>
        <v>0</v>
      </c>
    </row>
    <row r="197" spans="1:12" ht="15" x14ac:dyDescent="0.2">
      <c r="A197" s="29">
        <f>A178</f>
        <v>2</v>
      </c>
      <c r="B197" s="30">
        <f>B178</f>
        <v>5</v>
      </c>
      <c r="C197" s="54" t="s">
        <v>4</v>
      </c>
      <c r="D197" s="55"/>
      <c r="E197" s="31"/>
      <c r="F197" s="32">
        <f>F185+F196</f>
        <v>1350</v>
      </c>
      <c r="G197" s="32">
        <f t="shared" ref="G197" si="77">G185+G196</f>
        <v>52.55</v>
      </c>
      <c r="H197" s="32">
        <f t="shared" ref="H197" si="78">H185+H196</f>
        <v>71.069999999999993</v>
      </c>
      <c r="I197" s="32">
        <f t="shared" ref="I197" si="79">I185+I196</f>
        <v>204.14</v>
      </c>
      <c r="J197" s="32">
        <f t="shared" ref="J197:L197" si="80">J185+J196</f>
        <v>1551.4899999999998</v>
      </c>
      <c r="K197" s="32"/>
      <c r="L197" s="32">
        <f t="shared" si="80"/>
        <v>0</v>
      </c>
    </row>
    <row r="198" spans="1:12" x14ac:dyDescent="0.2">
      <c r="A198" s="27"/>
      <c r="B198" s="28"/>
      <c r="C198" s="56" t="s">
        <v>5</v>
      </c>
      <c r="D198" s="56"/>
      <c r="E198" s="56"/>
      <c r="F198" s="34">
        <f>(F24+F43+F63+F82+F101+F120+F139+F158+F177+F197)/(IF(F24=0,0,1)+IF(F43=0,0,1)+IF(F63=0,0,1)+IF(F82=0,0,1)+IF(F101=0,0,1)+IF(F120=0,0,1)+IF(F139=0,0,1)+IF(F158=0,0,1)+IF(F177=0,0,1)+IF(F197=0,0,1))</f>
        <v>1345.2</v>
      </c>
      <c r="G198" s="34">
        <f>(G24+G43+G63+G82+G101+G120+G139+G158+G177+G197)/(IF(G24=0,0,1)+IF(G43=0,0,1)+IF(G63=0,0,1)+IF(G82=0,0,1)+IF(G101=0,0,1)+IF(G120=0,0,1)+IF(G139=0,0,1)+IF(G158=0,0,1)+IF(G177=0,0,1)+IF(G197=0,0,1))</f>
        <v>150.453</v>
      </c>
      <c r="H198" s="34">
        <f>(H24+H43+H63+H82+H101+H120+H139+H158+H177+H197)/(IF(H24=0,0,1)+IF(H43=0,0,1)+IF(H63=0,0,1)+IF(H82=0,0,1)+IF(H101=0,0,1)+IF(H120=0,0,1)+IF(H139=0,0,1)+IF(H158=0,0,1)+IF(H177=0,0,1)+IF(H197=0,0,1))</f>
        <v>57.301000000000002</v>
      </c>
      <c r="I198" s="34">
        <f>(I24+I43+I63+I82+I101+I120+I139+I158+I177+I197)/(IF(I24=0,0,1)+IF(I43=0,0,1)+IF(I63=0,0,1)+IF(I82=0,0,1)+IF(I101=0,0,1)+IF(I120=0,0,1)+IF(I139=0,0,1)+IF(I158=0,0,1)+IF(I177=0,0,1)+IF(I197=0,0,1))</f>
        <v>209.16699999999997</v>
      </c>
      <c r="J198" s="34">
        <f>(J24+J43+J63+J82+J101+J120+J139+J158+J177+J197)/(IF(J24=0,0,1)+IF(J43=0,0,1)+IF(J63=0,0,1)+IF(J82=0,0,1)+IF(J101=0,0,1)+IF(J120=0,0,1)+IF(J139=0,0,1)+IF(J158=0,0,1)+IF(J177=0,0,1)+IF(J197=0,0,1))</f>
        <v>1417.1039999999998</v>
      </c>
      <c r="K198" s="34"/>
      <c r="L198" s="34" t="e">
        <f>(L24+L43+L63+L82+L101+L120+L139+L158+L177+L197)/(IF(L24=0,0,1)+IF(L43=0,0,1)+IF(L63=0,0,1)+IF(L82=0,0,1)+IF(L101=0,0,1)+IF(L120=0,0,1)+IF(L139=0,0,1)+IF(L158=0,0,1)+IF(L177=0,0,1)+IF(L197=0,0,1))</f>
        <v>#DIV/0!</v>
      </c>
    </row>
  </sheetData>
  <mergeCells count="14">
    <mergeCell ref="C82:D82"/>
    <mergeCell ref="C101:D101"/>
    <mergeCell ref="C24:D24"/>
    <mergeCell ref="C198:E198"/>
    <mergeCell ref="C197:D197"/>
    <mergeCell ref="C120:D120"/>
    <mergeCell ref="C139:D139"/>
    <mergeCell ref="C158:D158"/>
    <mergeCell ref="C177:D177"/>
    <mergeCell ref="C1:E1"/>
    <mergeCell ref="H1:K1"/>
    <mergeCell ref="H2:K2"/>
    <mergeCell ref="C43:D43"/>
    <mergeCell ref="C63:D6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2023-10-14T14:16:37Z</dcterms:modified>
</cp:coreProperties>
</file>